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Q:\5_Website\_Relaunch Website 2022\Downloads\"/>
    </mc:Choice>
  </mc:AlternateContent>
  <xr:revisionPtr revIDLastSave="0" documentId="13_ncr:1_{A7415271-3A58-4700-A7A4-6DF2407599B4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PW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" i="1" l="1"/>
  <c r="R6" i="1"/>
  <c r="S6" i="1"/>
  <c r="Q7" i="1"/>
  <c r="R7" i="1"/>
  <c r="S7" i="1"/>
  <c r="Q8" i="1"/>
  <c r="R8" i="1"/>
  <c r="S8" i="1"/>
  <c r="Q9" i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S5" i="1"/>
  <c r="R5" i="1"/>
  <c r="Q5" i="1"/>
  <c r="M13" i="1"/>
  <c r="J13" i="1"/>
  <c r="G13" i="1"/>
  <c r="M12" i="1"/>
  <c r="J12" i="1"/>
  <c r="G12" i="1"/>
  <c r="M11" i="1"/>
  <c r="J11" i="1"/>
  <c r="G11" i="1"/>
  <c r="M10" i="1"/>
  <c r="J10" i="1"/>
  <c r="G10" i="1"/>
  <c r="M9" i="1"/>
  <c r="J9" i="1"/>
  <c r="G9" i="1"/>
  <c r="M8" i="1"/>
  <c r="J8" i="1"/>
  <c r="G8" i="1"/>
  <c r="M7" i="1"/>
  <c r="J7" i="1"/>
  <c r="G7" i="1"/>
  <c r="M6" i="1"/>
  <c r="J6" i="1"/>
  <c r="G6" i="1"/>
  <c r="M5" i="1"/>
  <c r="J5" i="1"/>
  <c r="G5" i="1"/>
  <c r="M14" i="1" l="1"/>
  <c r="G14" i="1"/>
  <c r="J14" i="1"/>
  <c r="N15" i="1" l="1"/>
</calcChain>
</file>

<file path=xl/sharedStrings.xml><?xml version="1.0" encoding="utf-8"?>
<sst xmlns="http://schemas.openxmlformats.org/spreadsheetml/2006/main" count="60" uniqueCount="41">
  <si>
    <t>Projektwürdigkeitsanalyse</t>
  </si>
  <si>
    <t>Kriterien</t>
  </si>
  <si>
    <t>Linientätigkeit</t>
  </si>
  <si>
    <t>Kleinprojekt</t>
  </si>
  <si>
    <t>Projekt</t>
  </si>
  <si>
    <t>Auswahl</t>
  </si>
  <si>
    <t>1 Bereich</t>
  </si>
  <si>
    <t>2 Bereiche</t>
  </si>
  <si>
    <t>≥ 3 Bereiche</t>
  </si>
  <si>
    <t>Größe des gesamten Projektteams</t>
  </si>
  <si>
    <t>&lt; 5 Personen</t>
  </si>
  <si>
    <t>6-9 Personen</t>
  </si>
  <si>
    <t>≥ 10 Personen</t>
  </si>
  <si>
    <t>Personalaufwand</t>
  </si>
  <si>
    <t>&lt; 50 Tage</t>
  </si>
  <si>
    <t>51-99 Tage</t>
  </si>
  <si>
    <t>≥ 100 Tage</t>
  </si>
  <si>
    <t>Investitionen</t>
  </si>
  <si>
    <t>&lt; 50 TEUR</t>
  </si>
  <si>
    <t>51-99 TEUR</t>
  </si>
  <si>
    <t>≥ 100 TEUR</t>
  </si>
  <si>
    <t>Dauer</t>
  </si>
  <si>
    <t>&lt; 3 Monate</t>
  </si>
  <si>
    <t>4-9 Monate</t>
  </si>
  <si>
    <t>≥ 10 Monate</t>
  </si>
  <si>
    <t>Inhaltliche Komplexität</t>
  </si>
  <si>
    <t>gering</t>
  </si>
  <si>
    <t>mittel</t>
  </si>
  <si>
    <t>hoch</t>
  </si>
  <si>
    <t>Neuartigkeit für das Projektteam</t>
  </si>
  <si>
    <t>Qualitätsrisiko</t>
  </si>
  <si>
    <t>Außenwirkung</t>
  </si>
  <si>
    <t>Summe</t>
  </si>
  <si>
    <t>Empfehlung</t>
  </si>
  <si>
    <t>Zum Aufheben des Blattschutzes das Kennwort "TPG" eingeben.</t>
  </si>
  <si>
    <t>Ändern Sie die Einträge in der Spalte Auswahl, die Empfehlung wird berechnet.</t>
  </si>
  <si>
    <t>Die Berechnung erfolgt über die Punkte der Spalten F, I, L, die je nach Auswahl in die Spalten G, J, M übernommen und in der Zeile 14 summiert werden.</t>
  </si>
  <si>
    <t>Der Name der Kategorie mit der höchsten Summe wird in die Empfehlung in N15 übernommen.</t>
  </si>
  <si>
    <t>Alle Namen und Gewichtungen können dann direkt editiert werden.</t>
  </si>
  <si>
    <t>Das Blatt ist geschützt, es können nur die Zellen der Spalte "Auswahl" geändert werden.</t>
  </si>
  <si>
    <t>Anzahl der involvierten Bereiche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</si>
</sst>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Tahoma"/>
      <family val="2"/>
    </font>
    <font>
      <u/>
      <sz val="8"/>
      <color theme="10"/>
      <name val="Tahoma"/>
      <family val="2"/>
    </font>
    <font>
      <b/>
      <sz val="24"/>
      <color indexed="9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6"/>
      <name val="Verdana"/>
      <family val="2"/>
    </font>
    <font>
      <sz val="8"/>
      <color rgb="FFFFFFFF"/>
      <name val="Tahoma"/>
      <family val="2"/>
    </font>
    <font>
      <b/>
      <sz val="12"/>
      <color rgb="FFFFFF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60B5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 applyAlignment="1">
      <alignment horizontal="left" vertical="center" wrapText="1"/>
    </xf>
    <xf numFmtId="0" fontId="2" fillId="0" borderId="0" xfId="1" applyFont="1"/>
    <xf numFmtId="0" fontId="2" fillId="0" borderId="4" xfId="1" applyFont="1" applyBorder="1"/>
    <xf numFmtId="0" fontId="2" fillId="0" borderId="4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4" xfId="1" applyFont="1" applyBorder="1" applyAlignment="1">
      <alignment vertical="top"/>
    </xf>
    <xf numFmtId="49" fontId="2" fillId="3" borderId="7" xfId="1" applyNumberFormat="1" applyFont="1" applyFill="1" applyBorder="1" applyAlignment="1">
      <alignment horizontal="center" vertical="center"/>
    </xf>
    <xf numFmtId="0" fontId="2" fillId="0" borderId="3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4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0" xfId="1" applyFont="1" applyBorder="1"/>
    <xf numFmtId="0" fontId="2" fillId="0" borderId="11" xfId="1" applyFont="1" applyBorder="1"/>
    <xf numFmtId="0" fontId="2" fillId="0" borderId="12" xfId="1" applyFont="1" applyBorder="1"/>
    <xf numFmtId="16" fontId="2" fillId="0" borderId="0" xfId="1" applyNumberFormat="1" applyFont="1" applyAlignment="1">
      <alignment vertical="top"/>
    </xf>
    <xf numFmtId="0" fontId="2" fillId="0" borderId="0" xfId="1" applyFont="1" applyAlignment="1">
      <alignment horizontal="center" vertical="center"/>
    </xf>
    <xf numFmtId="16" fontId="2" fillId="0" borderId="0" xfId="1" applyNumberFormat="1" applyFont="1" applyAlignment="1">
      <alignment horizontal="center" vertical="center"/>
    </xf>
    <xf numFmtId="0" fontId="6" fillId="4" borderId="7" xfId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left" vertical="center"/>
    </xf>
    <xf numFmtId="0" fontId="2" fillId="4" borderId="7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16" fontId="2" fillId="4" borderId="7" xfId="1" quotePrefix="1" applyNumberFormat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left" vertical="center"/>
    </xf>
    <xf numFmtId="0" fontId="7" fillId="4" borderId="7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right" vertical="top"/>
    </xf>
    <xf numFmtId="0" fontId="2" fillId="4" borderId="7" xfId="1" applyFont="1" applyFill="1" applyBorder="1" applyAlignment="1">
      <alignment horizontal="left" vertical="top"/>
    </xf>
    <xf numFmtId="0" fontId="6" fillId="4" borderId="7" xfId="1" applyFont="1" applyFill="1" applyBorder="1" applyAlignment="1">
      <alignment horizontal="center" vertical="top"/>
    </xf>
    <xf numFmtId="0" fontId="2" fillId="4" borderId="7" xfId="1" applyFont="1" applyFill="1" applyBorder="1" applyAlignment="1">
      <alignment horizontal="center" vertical="top"/>
    </xf>
    <xf numFmtId="0" fontId="2" fillId="4" borderId="0" xfId="1" applyFont="1" applyFill="1" applyAlignment="1">
      <alignment horizontal="center" vertical="top" wrapText="1"/>
    </xf>
    <xf numFmtId="0" fontId="6" fillId="5" borderId="6" xfId="1" applyFont="1" applyFill="1" applyBorder="1" applyAlignment="1">
      <alignment horizontal="center" vertical="top"/>
    </xf>
    <xf numFmtId="0" fontId="2" fillId="5" borderId="6" xfId="1" applyFont="1" applyFill="1" applyBorder="1" applyAlignment="1">
      <alignment horizontal="center" vertical="top"/>
    </xf>
    <xf numFmtId="0" fontId="6" fillId="5" borderId="6" xfId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vertical="top"/>
    </xf>
    <xf numFmtId="0" fontId="5" fillId="2" borderId="5" xfId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 applyProtection="1">
      <alignment horizontal="center" vertical="center"/>
      <protection locked="0"/>
    </xf>
    <xf numFmtId="0" fontId="4" fillId="6" borderId="0" xfId="2" applyFont="1" applyFill="1" applyBorder="1" applyAlignment="1" applyProtection="1">
      <alignment horizontal="left" vertical="center"/>
    </xf>
    <xf numFmtId="0" fontId="9" fillId="6" borderId="0" xfId="2" applyFont="1" applyFill="1" applyBorder="1" applyAlignment="1" applyProtection="1">
      <alignment horizontal="left" vertical="center"/>
    </xf>
    <xf numFmtId="0" fontId="5" fillId="7" borderId="5" xfId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wrapText="1"/>
    </xf>
    <xf numFmtId="0" fontId="8" fillId="7" borderId="9" xfId="1" applyFont="1" applyFill="1" applyBorder="1" applyAlignment="1">
      <alignment horizontal="left" vertical="center"/>
    </xf>
    <xf numFmtId="0" fontId="5" fillId="7" borderId="9" xfId="1" applyFont="1" applyFill="1" applyBorder="1" applyAlignment="1">
      <alignment horizontal="left" vertical="center"/>
    </xf>
    <xf numFmtId="0" fontId="5" fillId="7" borderId="9" xfId="1" applyFont="1" applyFill="1" applyBorder="1" applyAlignment="1">
      <alignment horizontal="right" vertical="center"/>
    </xf>
    <xf numFmtId="0" fontId="5" fillId="7" borderId="9" xfId="1" applyFont="1" applyFill="1" applyBorder="1" applyAlignment="1">
      <alignment vertical="center"/>
    </xf>
    <xf numFmtId="0" fontId="10" fillId="7" borderId="9" xfId="1" applyFont="1" applyFill="1" applyBorder="1" applyAlignment="1">
      <alignment horizontal="right" vertical="center"/>
    </xf>
    <xf numFmtId="0" fontId="11" fillId="7" borderId="9" xfId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D60B52"/>
      <color rgb="FFDDDDDD"/>
      <color rgb="FFB6001A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152401</xdr:colOff>
      <xdr:row>1</xdr:row>
      <xdr:rowOff>43543</xdr:rowOff>
    </xdr:from>
    <xdr:to>
      <xdr:col>14</xdr:col>
      <xdr:colOff>43543</xdr:colOff>
      <xdr:row>2</xdr:row>
      <xdr:rowOff>49449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35DE1C47-D2AD-65CA-1C44-4C848B82A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94072" y="87086"/>
          <a:ext cx="1856014" cy="631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asability"/>
  <dimension ref="A1:S24"/>
  <sheetViews>
    <sheetView showGridLines="0" tabSelected="1" zoomScaleNormal="100" workbookViewId="0">
      <pane ySplit="4" topLeftCell="A5" activePane="bottomLeft" state="frozen"/>
      <selection activeCell="O27" sqref="O27"/>
      <selection pane="bottomLeft" activeCell="U10" sqref="U10"/>
    </sheetView>
  </sheetViews>
  <sheetFormatPr defaultColWidth="9.15234375" defaultRowHeight="10.3" x14ac:dyDescent="0.25"/>
  <cols>
    <col min="1" max="1" width="0.69140625" style="4" customWidth="1"/>
    <col min="2" max="2" width="3.3828125" style="4" customWidth="1"/>
    <col min="3" max="3" width="39.15234375" style="4" customWidth="1"/>
    <col min="4" max="4" width="10.3828125" style="4" hidden="1" customWidth="1"/>
    <col min="5" max="5" width="13.84375" style="4" customWidth="1"/>
    <col min="6" max="7" width="2.3828125" style="4" customWidth="1"/>
    <col min="8" max="8" width="13.84375" style="4" customWidth="1"/>
    <col min="9" max="10" width="2.3828125" style="4" customWidth="1"/>
    <col min="11" max="11" width="13.84375" style="4" customWidth="1"/>
    <col min="12" max="13" width="2.3828125" style="4" customWidth="1"/>
    <col min="14" max="14" width="25.3828125" style="4" customWidth="1"/>
    <col min="15" max="15" width="1.3828125" style="4" customWidth="1"/>
    <col min="16" max="16" width="0.69140625" style="4" customWidth="1"/>
    <col min="17" max="19" width="11.3828125" style="4" hidden="1" customWidth="1"/>
    <col min="20" max="20" width="11.3828125" style="4" customWidth="1"/>
    <col min="21" max="21" width="21.84375" style="4" customWidth="1"/>
    <col min="22" max="256" width="11.3828125" style="4" customWidth="1"/>
    <col min="257" max="16384" width="9.15234375" style="4"/>
  </cols>
  <sheetData>
    <row r="1" spans="1:19" ht="3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9" ht="49.5" customHeight="1" x14ac:dyDescent="0.25">
      <c r="A2" s="5"/>
      <c r="B2" s="44"/>
      <c r="C2" s="45" t="s">
        <v>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3"/>
    </row>
    <row r="3" spans="1:19" ht="7.2" customHeight="1" x14ac:dyDescent="0.25">
      <c r="A3" s="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3"/>
    </row>
    <row r="4" spans="1:19" s="7" customFormat="1" ht="16.5" customHeight="1" x14ac:dyDescent="0.4">
      <c r="A4" s="6"/>
      <c r="B4" s="46"/>
      <c r="C4" s="46" t="s">
        <v>1</v>
      </c>
      <c r="D4" s="46"/>
      <c r="E4" s="47" t="s">
        <v>2</v>
      </c>
      <c r="F4" s="47"/>
      <c r="G4" s="47"/>
      <c r="H4" s="47" t="s">
        <v>3</v>
      </c>
      <c r="I4" s="47"/>
      <c r="J4" s="47"/>
      <c r="K4" s="47" t="s">
        <v>4</v>
      </c>
      <c r="L4" s="47"/>
      <c r="M4" s="47"/>
      <c r="N4" s="48" t="s">
        <v>5</v>
      </c>
      <c r="O4" s="46"/>
      <c r="P4" s="3"/>
      <c r="Q4" s="42"/>
      <c r="R4" s="42" t="s">
        <v>5</v>
      </c>
      <c r="S4" s="42"/>
    </row>
    <row r="5" spans="1:19" s="11" customFormat="1" ht="24.75" customHeight="1" x14ac:dyDescent="0.4">
      <c r="A5" s="8"/>
      <c r="B5" s="38"/>
      <c r="C5" s="24" t="s">
        <v>40</v>
      </c>
      <c r="D5" s="25"/>
      <c r="E5" s="26" t="s">
        <v>6</v>
      </c>
      <c r="F5" s="26">
        <v>1</v>
      </c>
      <c r="G5" s="27">
        <f t="shared" ref="G5:G13" si="0">IF($N5=E5,F5,0)</f>
        <v>0</v>
      </c>
      <c r="H5" s="28" t="s">
        <v>7</v>
      </c>
      <c r="I5" s="26">
        <v>2</v>
      </c>
      <c r="J5" s="27">
        <f t="shared" ref="J5:J13" si="1">IF($N5=H5,I5,0)</f>
        <v>2</v>
      </c>
      <c r="K5" s="26" t="s">
        <v>8</v>
      </c>
      <c r="L5" s="26">
        <v>3</v>
      </c>
      <c r="M5" s="27">
        <f t="shared" ref="M5:M13" si="2">IF($N5=K5,L5,0)</f>
        <v>0</v>
      </c>
      <c r="N5" s="43" t="s">
        <v>7</v>
      </c>
      <c r="O5" s="41"/>
      <c r="P5" s="10"/>
      <c r="Q5" s="22" t="str">
        <f>E5</f>
        <v>1 Bereich</v>
      </c>
      <c r="R5" s="23" t="str">
        <f>H5</f>
        <v>2 Bereiche</v>
      </c>
      <c r="S5" s="22" t="str">
        <f>K5</f>
        <v>≥ 3 Bereiche</v>
      </c>
    </row>
    <row r="6" spans="1:19" s="11" customFormat="1" ht="24.75" customHeight="1" x14ac:dyDescent="0.4">
      <c r="A6" s="8"/>
      <c r="B6" s="39"/>
      <c r="C6" s="24" t="s">
        <v>9</v>
      </c>
      <c r="D6" s="25"/>
      <c r="E6" s="29" t="s">
        <v>10</v>
      </c>
      <c r="F6" s="26">
        <v>1</v>
      </c>
      <c r="G6" s="27">
        <f t="shared" si="0"/>
        <v>0</v>
      </c>
      <c r="H6" s="26" t="s">
        <v>11</v>
      </c>
      <c r="I6" s="26">
        <v>1</v>
      </c>
      <c r="J6" s="27">
        <f t="shared" si="1"/>
        <v>0</v>
      </c>
      <c r="K6" s="26" t="s">
        <v>12</v>
      </c>
      <c r="L6" s="26">
        <v>1</v>
      </c>
      <c r="M6" s="27">
        <f t="shared" si="2"/>
        <v>1</v>
      </c>
      <c r="N6" s="43" t="s">
        <v>12</v>
      </c>
      <c r="O6" s="41"/>
      <c r="P6" s="10"/>
      <c r="Q6" s="22" t="str">
        <f t="shared" ref="Q6:Q13" si="3">E6</f>
        <v>&lt; 5 Personen</v>
      </c>
      <c r="R6" s="23" t="str">
        <f t="shared" ref="R6:R13" si="4">H6</f>
        <v>6-9 Personen</v>
      </c>
      <c r="S6" s="22" t="str">
        <f t="shared" ref="S6:S13" si="5">K6</f>
        <v>≥ 10 Personen</v>
      </c>
    </row>
    <row r="7" spans="1:19" s="11" customFormat="1" ht="24.75" customHeight="1" x14ac:dyDescent="0.4">
      <c r="A7" s="8"/>
      <c r="B7" s="40"/>
      <c r="C7" s="30" t="s">
        <v>13</v>
      </c>
      <c r="D7" s="25"/>
      <c r="E7" s="26" t="s">
        <v>14</v>
      </c>
      <c r="F7" s="26">
        <v>1</v>
      </c>
      <c r="G7" s="27">
        <f t="shared" si="0"/>
        <v>1</v>
      </c>
      <c r="H7" s="26" t="s">
        <v>15</v>
      </c>
      <c r="I7" s="26">
        <v>1</v>
      </c>
      <c r="J7" s="27">
        <f t="shared" si="1"/>
        <v>0</v>
      </c>
      <c r="K7" s="26" t="s">
        <v>16</v>
      </c>
      <c r="L7" s="26">
        <v>1</v>
      </c>
      <c r="M7" s="27">
        <f t="shared" si="2"/>
        <v>0</v>
      </c>
      <c r="N7" s="43" t="s">
        <v>14</v>
      </c>
      <c r="O7" s="41"/>
      <c r="P7" s="10"/>
      <c r="Q7" s="22" t="str">
        <f t="shared" si="3"/>
        <v>&lt; 50 Tage</v>
      </c>
      <c r="R7" s="23" t="str">
        <f t="shared" si="4"/>
        <v>51-99 Tage</v>
      </c>
      <c r="S7" s="22" t="str">
        <f t="shared" si="5"/>
        <v>≥ 100 Tage</v>
      </c>
    </row>
    <row r="8" spans="1:19" s="11" customFormat="1" ht="24.75" customHeight="1" x14ac:dyDescent="0.4">
      <c r="A8" s="8"/>
      <c r="B8" s="40"/>
      <c r="C8" s="30" t="s">
        <v>17</v>
      </c>
      <c r="D8" s="25"/>
      <c r="E8" s="31" t="s">
        <v>18</v>
      </c>
      <c r="F8" s="26">
        <v>1</v>
      </c>
      <c r="G8" s="27">
        <f t="shared" si="0"/>
        <v>1</v>
      </c>
      <c r="H8" s="32" t="s">
        <v>19</v>
      </c>
      <c r="I8" s="26">
        <v>2</v>
      </c>
      <c r="J8" s="27">
        <f t="shared" si="1"/>
        <v>0</v>
      </c>
      <c r="K8" s="26" t="s">
        <v>20</v>
      </c>
      <c r="L8" s="26">
        <v>3</v>
      </c>
      <c r="M8" s="27">
        <f t="shared" si="2"/>
        <v>0</v>
      </c>
      <c r="N8" s="43" t="s">
        <v>18</v>
      </c>
      <c r="O8" s="41"/>
      <c r="P8" s="10"/>
      <c r="Q8" s="22" t="str">
        <f t="shared" si="3"/>
        <v>&lt; 50 TEUR</v>
      </c>
      <c r="R8" s="23" t="str">
        <f t="shared" si="4"/>
        <v>51-99 TEUR</v>
      </c>
      <c r="S8" s="22" t="str">
        <f t="shared" si="5"/>
        <v>≥ 100 TEUR</v>
      </c>
    </row>
    <row r="9" spans="1:19" s="11" customFormat="1" ht="24.75" customHeight="1" x14ac:dyDescent="0.4">
      <c r="A9" s="8"/>
      <c r="B9" s="40"/>
      <c r="C9" s="30" t="s">
        <v>21</v>
      </c>
      <c r="D9" s="25"/>
      <c r="E9" s="31" t="s">
        <v>22</v>
      </c>
      <c r="F9" s="26">
        <v>1</v>
      </c>
      <c r="G9" s="27">
        <f t="shared" si="0"/>
        <v>0</v>
      </c>
      <c r="H9" s="32" t="s">
        <v>23</v>
      </c>
      <c r="I9" s="26">
        <v>1</v>
      </c>
      <c r="J9" s="27">
        <f t="shared" si="1"/>
        <v>1</v>
      </c>
      <c r="K9" s="26" t="s">
        <v>24</v>
      </c>
      <c r="L9" s="26">
        <v>1</v>
      </c>
      <c r="M9" s="27">
        <f t="shared" si="2"/>
        <v>0</v>
      </c>
      <c r="N9" s="43" t="s">
        <v>23</v>
      </c>
      <c r="O9" s="41"/>
      <c r="P9" s="10"/>
      <c r="Q9" s="22" t="str">
        <f t="shared" si="3"/>
        <v>&lt; 3 Monate</v>
      </c>
      <c r="R9" s="23" t="str">
        <f t="shared" si="4"/>
        <v>4-9 Monate</v>
      </c>
      <c r="S9" s="22" t="str">
        <f t="shared" si="5"/>
        <v>≥ 10 Monate</v>
      </c>
    </row>
    <row r="10" spans="1:19" s="11" customFormat="1" ht="24.75" customHeight="1" x14ac:dyDescent="0.4">
      <c r="A10" s="8"/>
      <c r="B10" s="38"/>
      <c r="C10" s="24" t="s">
        <v>25</v>
      </c>
      <c r="D10" s="25"/>
      <c r="E10" s="26" t="s">
        <v>26</v>
      </c>
      <c r="F10" s="26">
        <v>1</v>
      </c>
      <c r="G10" s="27">
        <f t="shared" si="0"/>
        <v>0</v>
      </c>
      <c r="H10" s="26" t="s">
        <v>27</v>
      </c>
      <c r="I10" s="26">
        <v>1</v>
      </c>
      <c r="J10" s="27">
        <f t="shared" si="1"/>
        <v>1</v>
      </c>
      <c r="K10" s="26" t="s">
        <v>28</v>
      </c>
      <c r="L10" s="26">
        <v>1</v>
      </c>
      <c r="M10" s="27">
        <f t="shared" si="2"/>
        <v>0</v>
      </c>
      <c r="N10" s="43" t="s">
        <v>27</v>
      </c>
      <c r="O10" s="41"/>
      <c r="P10" s="10"/>
      <c r="Q10" s="22" t="str">
        <f t="shared" si="3"/>
        <v>gering</v>
      </c>
      <c r="R10" s="23" t="str">
        <f t="shared" si="4"/>
        <v>mittel</v>
      </c>
      <c r="S10" s="22" t="str">
        <f t="shared" si="5"/>
        <v>hoch</v>
      </c>
    </row>
    <row r="11" spans="1:19" s="14" customFormat="1" ht="24.75" customHeight="1" x14ac:dyDescent="0.4">
      <c r="A11" s="12"/>
      <c r="B11" s="39"/>
      <c r="C11" s="24" t="s">
        <v>29</v>
      </c>
      <c r="D11" s="25"/>
      <c r="E11" s="26" t="s">
        <v>26</v>
      </c>
      <c r="F11" s="26">
        <v>3</v>
      </c>
      <c r="G11" s="27">
        <f t="shared" si="0"/>
        <v>0</v>
      </c>
      <c r="H11" s="26" t="s">
        <v>27</v>
      </c>
      <c r="I11" s="26">
        <v>3</v>
      </c>
      <c r="J11" s="27">
        <f t="shared" si="1"/>
        <v>0</v>
      </c>
      <c r="K11" s="26" t="s">
        <v>28</v>
      </c>
      <c r="L11" s="26">
        <v>3</v>
      </c>
      <c r="M11" s="27">
        <f t="shared" si="2"/>
        <v>3</v>
      </c>
      <c r="N11" s="43" t="s">
        <v>28</v>
      </c>
      <c r="O11" s="41"/>
      <c r="P11" s="13"/>
      <c r="Q11" s="22" t="str">
        <f t="shared" si="3"/>
        <v>gering</v>
      </c>
      <c r="R11" s="23" t="str">
        <f t="shared" si="4"/>
        <v>mittel</v>
      </c>
      <c r="S11" s="22" t="str">
        <f t="shared" si="5"/>
        <v>hoch</v>
      </c>
    </row>
    <row r="12" spans="1:19" s="14" customFormat="1" ht="24.75" customHeight="1" x14ac:dyDescent="0.4">
      <c r="A12" s="12"/>
      <c r="B12" s="38"/>
      <c r="C12" s="24" t="s">
        <v>30</v>
      </c>
      <c r="D12" s="25"/>
      <c r="E12" s="26" t="s">
        <v>26</v>
      </c>
      <c r="F12" s="26">
        <v>1</v>
      </c>
      <c r="G12" s="27">
        <f t="shared" si="0"/>
        <v>1</v>
      </c>
      <c r="H12" s="26" t="s">
        <v>27</v>
      </c>
      <c r="I12" s="26">
        <v>1</v>
      </c>
      <c r="J12" s="27">
        <f t="shared" si="1"/>
        <v>0</v>
      </c>
      <c r="K12" s="26" t="s">
        <v>28</v>
      </c>
      <c r="L12" s="26">
        <v>1</v>
      </c>
      <c r="M12" s="27">
        <f t="shared" si="2"/>
        <v>0</v>
      </c>
      <c r="N12" s="43" t="s">
        <v>26</v>
      </c>
      <c r="O12" s="41"/>
      <c r="P12" s="13"/>
      <c r="Q12" s="22" t="str">
        <f t="shared" si="3"/>
        <v>gering</v>
      </c>
      <c r="R12" s="23" t="str">
        <f t="shared" si="4"/>
        <v>mittel</v>
      </c>
      <c r="S12" s="22" t="str">
        <f t="shared" si="5"/>
        <v>hoch</v>
      </c>
    </row>
    <row r="13" spans="1:19" s="14" customFormat="1" ht="24.75" customHeight="1" x14ac:dyDescent="0.4">
      <c r="A13" s="12"/>
      <c r="B13" s="39"/>
      <c r="C13" s="30" t="s">
        <v>31</v>
      </c>
      <c r="D13" s="25"/>
      <c r="E13" s="26" t="s">
        <v>26</v>
      </c>
      <c r="F13" s="26">
        <v>1</v>
      </c>
      <c r="G13" s="27">
        <f t="shared" si="0"/>
        <v>0</v>
      </c>
      <c r="H13" s="26" t="s">
        <v>27</v>
      </c>
      <c r="I13" s="26">
        <v>1</v>
      </c>
      <c r="J13" s="27">
        <f t="shared" si="1"/>
        <v>0</v>
      </c>
      <c r="K13" s="26" t="s">
        <v>28</v>
      </c>
      <c r="L13" s="26">
        <v>1</v>
      </c>
      <c r="M13" s="27">
        <f t="shared" si="2"/>
        <v>1</v>
      </c>
      <c r="N13" s="43" t="s">
        <v>28</v>
      </c>
      <c r="O13" s="41"/>
      <c r="P13" s="13"/>
      <c r="Q13" s="22" t="str">
        <f t="shared" si="3"/>
        <v>gering</v>
      </c>
      <c r="R13" s="23" t="str">
        <f t="shared" si="4"/>
        <v>mittel</v>
      </c>
      <c r="S13" s="22" t="str">
        <f t="shared" si="5"/>
        <v>hoch</v>
      </c>
    </row>
    <row r="14" spans="1:19" s="14" customFormat="1" x14ac:dyDescent="0.4">
      <c r="A14" s="12"/>
      <c r="B14" s="39"/>
      <c r="C14" s="33" t="s">
        <v>32</v>
      </c>
      <c r="D14" s="34"/>
      <c r="E14" s="34"/>
      <c r="F14" s="33"/>
      <c r="G14" s="35">
        <f>SUM(G5:G13)</f>
        <v>3</v>
      </c>
      <c r="H14" s="36"/>
      <c r="I14" s="35"/>
      <c r="J14" s="35">
        <f>SUM(J5:J13)</f>
        <v>4</v>
      </c>
      <c r="K14" s="37"/>
      <c r="L14" s="35"/>
      <c r="M14" s="35">
        <f>SUM(M5:M13)</f>
        <v>5</v>
      </c>
      <c r="N14" s="9"/>
      <c r="O14" s="41"/>
      <c r="P14" s="13"/>
      <c r="Q14" s="11"/>
      <c r="R14" s="21"/>
      <c r="S14" s="11"/>
    </row>
    <row r="15" spans="1:19" s="17" customFormat="1" ht="23.6" customHeight="1" x14ac:dyDescent="0.4">
      <c r="A15" s="15"/>
      <c r="B15" s="49"/>
      <c r="C15" s="50"/>
      <c r="D15" s="49"/>
      <c r="E15" s="49"/>
      <c r="F15" s="51"/>
      <c r="G15" s="49"/>
      <c r="H15" s="52"/>
      <c r="I15" s="52"/>
      <c r="J15" s="52"/>
      <c r="K15" s="53" t="s">
        <v>33</v>
      </c>
      <c r="L15" s="51"/>
      <c r="M15" s="52"/>
      <c r="N15" s="54" t="str">
        <f>IF(G14&gt;MAX(J14,M14),E4,IF(J14&gt;MAX(G14,M14),H4,IF(M14&gt;MAX(G14,J14),K4,"Nicht eindeutig")))</f>
        <v>Projekt</v>
      </c>
      <c r="O15" s="49"/>
      <c r="P15" s="16"/>
    </row>
    <row r="16" spans="1:19" ht="3.75" customHeight="1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0"/>
    </row>
    <row r="18" spans="3:3" x14ac:dyDescent="0.25">
      <c r="C18" s="4" t="s">
        <v>39</v>
      </c>
    </row>
    <row r="19" spans="3:3" x14ac:dyDescent="0.25">
      <c r="C19" s="4" t="s">
        <v>35</v>
      </c>
    </row>
    <row r="20" spans="3:3" x14ac:dyDescent="0.25">
      <c r="C20" s="4" t="s">
        <v>36</v>
      </c>
    </row>
    <row r="21" spans="3:3" x14ac:dyDescent="0.25">
      <c r="C21" s="4" t="s">
        <v>37</v>
      </c>
    </row>
    <row r="23" spans="3:3" x14ac:dyDescent="0.25">
      <c r="C23" s="4" t="s">
        <v>34</v>
      </c>
    </row>
    <row r="24" spans="3:3" x14ac:dyDescent="0.25">
      <c r="C24" s="4" t="s">
        <v>38</v>
      </c>
    </row>
  </sheetData>
  <sheetProtection algorithmName="SHA-512" hashValue="KzfdKL3xV7lZX7e7PvY9yRPOnLIm7JnU/9NUHQQHTBsdwVVGoRTzsRQWuo0e73ajVKJOLJOPY8dM6T1CuKYdug==" saltValue="K9Y4PpWoJkBT9lnDsdxJyA==" spinCount="100000" sheet="1" autoFilter="0"/>
  <mergeCells count="3">
    <mergeCell ref="E4:G4"/>
    <mergeCell ref="H4:J4"/>
    <mergeCell ref="K4:M4"/>
  </mergeCells>
  <dataValidations disablePrompts="1" count="1">
    <dataValidation type="list" showInputMessage="1" showErrorMessage="1" sqref="N5:N13" xr:uid="{00000000-0002-0000-0000-000000000000}">
      <formula1>Q5:S5</formula1>
    </dataValidation>
  </dataValidation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PWA</vt:lpstr>
    </vt:vector>
  </TitlesOfParts>
  <Company>TPG The Project Group Informationstechnologie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TPG Projektwürdigkeitsanalyse</dc:title>
  <dc:creator>TPG</dc:creator>
  <cp:lastModifiedBy>Achim Schmidt-Sibeth</cp:lastModifiedBy>
  <dcterms:created xsi:type="dcterms:W3CDTF">2015-05-26T11:49:08Z</dcterms:created>
  <dcterms:modified xsi:type="dcterms:W3CDTF">2023-07-28T14:24:43Z</dcterms:modified>
</cp:coreProperties>
</file>